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a0d5bb59405240/IWAS Cloud/15-11-20_Admin/Games/World Games/2022 Portugal/"/>
    </mc:Choice>
  </mc:AlternateContent>
  <xr:revisionPtr revIDLastSave="1" documentId="8_{B9CBEE05-0C0A-410D-9122-1C27B092A763}" xr6:coauthVersionLast="47" xr6:coauthVersionMax="47" xr10:uidLastSave="{A69FCB01-ABDD-47E3-9F7C-7A5BE02CB773}"/>
  <bookViews>
    <workbookView xWindow="28680" yWindow="-120" windowWidth="29040" windowHeight="15720" activeTab="2" xr2:uid="{FE399B9A-6520-4B80-B05F-E2B4A67147AF}"/>
  </bookViews>
  <sheets>
    <sheet name="1.Delegation Accreditation Info" sheetId="1" r:id="rId1"/>
    <sheet name="2. Arrive &amp; Depart Form" sheetId="2" r:id="rId2"/>
    <sheet name="3. Final Entry Payment For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4" i="1" l="1"/>
  <c r="E20" i="3" s="1"/>
  <c r="S46" i="1"/>
  <c r="U46" i="1" s="1"/>
  <c r="S47" i="1"/>
  <c r="U47" i="1" s="1"/>
  <c r="S48" i="1"/>
  <c r="U48" i="1" s="1"/>
  <c r="S49" i="1"/>
  <c r="U49" i="1" s="1"/>
  <c r="S50" i="1"/>
  <c r="U50" i="1" s="1"/>
  <c r="S51" i="1"/>
  <c r="U51" i="1" s="1"/>
  <c r="S52" i="1"/>
  <c r="U52" i="1" s="1"/>
  <c r="S19" i="1"/>
  <c r="S40" i="1"/>
  <c r="U40" i="1" s="1"/>
  <c r="S41" i="1"/>
  <c r="U41" i="1" s="1"/>
  <c r="S42" i="1"/>
  <c r="U42" i="1"/>
  <c r="S43" i="1"/>
  <c r="U43" i="1"/>
  <c r="S44" i="1"/>
  <c r="U44" i="1" s="1"/>
  <c r="S45" i="1"/>
  <c r="U45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S30" i="1"/>
  <c r="S31" i="1"/>
  <c r="S32" i="1"/>
  <c r="U32" i="1" s="1"/>
  <c r="S33" i="1"/>
  <c r="U33" i="1" s="1"/>
  <c r="S34" i="1"/>
  <c r="U34" i="1" s="1"/>
  <c r="S35" i="1"/>
  <c r="U35" i="1" s="1"/>
  <c r="S36" i="1"/>
  <c r="U36" i="1" s="1"/>
  <c r="S37" i="1"/>
  <c r="U37" i="1" s="1"/>
  <c r="S38" i="1"/>
  <c r="U38" i="1" s="1"/>
  <c r="S39" i="1"/>
  <c r="U39" i="1" s="1"/>
  <c r="U29" i="1"/>
  <c r="U31" i="1"/>
  <c r="S18" i="1"/>
  <c r="U18" i="1" s="1"/>
  <c r="S54" i="1" l="1"/>
  <c r="E19" i="3" s="1"/>
  <c r="U30" i="1"/>
  <c r="U19" i="1"/>
  <c r="U56" i="1" l="1"/>
  <c r="E21" i="3" s="1"/>
</calcChain>
</file>

<file path=xl/sharedStrings.xml><?xml version="1.0" encoding="utf-8"?>
<sst xmlns="http://schemas.openxmlformats.org/spreadsheetml/2006/main" count="120" uniqueCount="106">
  <si>
    <t>Country:</t>
  </si>
  <si>
    <t>Organisation Name:</t>
  </si>
  <si>
    <t>Delegation Information</t>
  </si>
  <si>
    <t xml:space="preserve"> </t>
  </si>
  <si>
    <t>Country Code:</t>
  </si>
  <si>
    <t>Dietary Requirement</t>
  </si>
  <si>
    <t>No.</t>
  </si>
  <si>
    <t>Last (Family) Name</t>
  </si>
  <si>
    <t>First Name</t>
  </si>
  <si>
    <t>Gender (M/F)</t>
  </si>
  <si>
    <t>EXAMPLE:</t>
  </si>
  <si>
    <t>Passport Number</t>
  </si>
  <si>
    <t>Additional Comments</t>
  </si>
  <si>
    <t>Photo (45 x 35mm) on white background</t>
  </si>
  <si>
    <t>M</t>
  </si>
  <si>
    <t>Date of Birth (yyyy-mm-dd)</t>
  </si>
  <si>
    <t>Wheelchair User (Y/N)</t>
  </si>
  <si>
    <t>Y</t>
  </si>
  <si>
    <t>Vegetarian</t>
  </si>
  <si>
    <t>Chef de Mission</t>
  </si>
  <si>
    <t>CM</t>
  </si>
  <si>
    <t>Manager</t>
  </si>
  <si>
    <t xml:space="preserve">Coach </t>
  </si>
  <si>
    <t>C</t>
  </si>
  <si>
    <t>Athlete</t>
  </si>
  <si>
    <t>A</t>
  </si>
  <si>
    <t>Medical staff</t>
  </si>
  <si>
    <t>MS</t>
  </si>
  <si>
    <t>Role</t>
  </si>
  <si>
    <t>Abbreviation</t>
  </si>
  <si>
    <t>Staff</t>
  </si>
  <si>
    <t>St</t>
  </si>
  <si>
    <t>British</t>
  </si>
  <si>
    <t>DAWSON</t>
  </si>
  <si>
    <t>Craig</t>
  </si>
  <si>
    <t>Airline</t>
  </si>
  <si>
    <t>Flight number</t>
  </si>
  <si>
    <t>Airport departing from</t>
  </si>
  <si>
    <t>Number of persons</t>
  </si>
  <si>
    <t>Flight Number</t>
  </si>
  <si>
    <t xml:space="preserve">       Arrival and Departure Form</t>
  </si>
  <si>
    <t>All information provided MUST be the same as it is on the individuals PASSPORT</t>
  </si>
  <si>
    <t>*Team Role</t>
  </si>
  <si>
    <t>*Team Role KEY:</t>
  </si>
  <si>
    <t>Arrival into Faro Airport</t>
  </si>
  <si>
    <t xml:space="preserve">Arrival time </t>
  </si>
  <si>
    <t>Arrival date dd/mm/yyyy</t>
  </si>
  <si>
    <t>Departure to____________________Airport</t>
  </si>
  <si>
    <t>Luggage Summary</t>
  </si>
  <si>
    <t>No. and size of boxes with equipment</t>
  </si>
  <si>
    <t>No. of Sport Specific Wheelchairs</t>
  </si>
  <si>
    <t>No. of Manual Wheelchairs</t>
  </si>
  <si>
    <t xml:space="preserve">No. of Electric Wheelchairs </t>
  </si>
  <si>
    <t xml:space="preserve">No. </t>
  </si>
  <si>
    <t>No. of Wheelchair Boxes</t>
  </si>
  <si>
    <t>Total number of wheelchair users</t>
  </si>
  <si>
    <t xml:space="preserve">Number of persons </t>
  </si>
  <si>
    <t>NOTE:</t>
  </si>
  <si>
    <t>* If your team is arriving in separate groups, you must complete the details on a separate line for every group that will arrive</t>
  </si>
  <si>
    <t>The Organising Committee (IWAS) must be informed immediately of any flight changes.</t>
  </si>
  <si>
    <t>Final Entry Payment Form</t>
  </si>
  <si>
    <t>Country Code :</t>
  </si>
  <si>
    <t>Federation / Organisation Name:</t>
  </si>
  <si>
    <t>Contact Person Name:</t>
  </si>
  <si>
    <t>Position:</t>
  </si>
  <si>
    <t>Tel:</t>
  </si>
  <si>
    <t>Email:</t>
  </si>
  <si>
    <t>Address:</t>
  </si>
  <si>
    <t>Total</t>
  </si>
  <si>
    <t>Bank Account Details:</t>
  </si>
  <si>
    <t>Payment Reference:</t>
  </si>
  <si>
    <t xml:space="preserve">Bank: </t>
  </si>
  <si>
    <t xml:space="preserve">Account Name: </t>
  </si>
  <si>
    <t xml:space="preserve">Account Number: </t>
  </si>
  <si>
    <t>07475365</t>
  </si>
  <si>
    <t xml:space="preserve">Sort Code: </t>
  </si>
  <si>
    <t>60 - 01 - 31</t>
  </si>
  <si>
    <t xml:space="preserve">Swift Code: </t>
  </si>
  <si>
    <t>nwbkgb2L</t>
  </si>
  <si>
    <t xml:space="preserve">IBAN: </t>
  </si>
  <si>
    <t>GB85NWBK60013107475365</t>
  </si>
  <si>
    <t xml:space="preserve">IWAS </t>
  </si>
  <si>
    <t>National Westminster Bank PLC., PO BOX 54, 22 Market Square, Aylesbury, BUCKS, HP20 1TR, UK</t>
  </si>
  <si>
    <t>WG  * Country Name *</t>
  </si>
  <si>
    <t>Date</t>
  </si>
  <si>
    <t>Email: games@iwasf.com</t>
  </si>
  <si>
    <t>IWAS / CPSIRA Member Organisation Signature</t>
  </si>
  <si>
    <t>Name and Position</t>
  </si>
  <si>
    <r>
      <rPr>
        <sz val="11"/>
        <color rgb="FFFF0000"/>
        <rFont val="Century Gothic"/>
        <family val="2"/>
      </rPr>
      <t xml:space="preserve">Must be returned to IWAS HQ no later than </t>
    </r>
    <r>
      <rPr>
        <b/>
        <sz val="11"/>
        <color rgb="FFFF0000"/>
        <rFont val="Century Gothic"/>
        <family val="2"/>
      </rPr>
      <t>28th September 2022</t>
    </r>
  </si>
  <si>
    <t xml:space="preserve">        (Also for Accreditation)</t>
  </si>
  <si>
    <t>Craig DAWSON &amp; Joe SMITH</t>
  </si>
  <si>
    <t>Indicate Room share</t>
  </si>
  <si>
    <t>Nationality (as per passport)</t>
  </si>
  <si>
    <t>Inclusive Day Rate</t>
  </si>
  <si>
    <t>Registration Fee</t>
  </si>
  <si>
    <t>Arrival Date</t>
  </si>
  <si>
    <t>Departure Date</t>
  </si>
  <si>
    <t>Total Amount of Nights</t>
  </si>
  <si>
    <t>Grand Total</t>
  </si>
  <si>
    <t>GRAND TOTAL</t>
  </si>
  <si>
    <t>GRAND TOTAL:</t>
  </si>
  <si>
    <t>Inclusive Day Rate (£120pp)</t>
  </si>
  <si>
    <t>Total Inc Day Rate</t>
  </si>
  <si>
    <t>Number of Persons</t>
  </si>
  <si>
    <t>Registration Fee (£200pp)</t>
  </si>
  <si>
    <t>Please delete any additional rows that are not used!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</si>
</sst>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rgb="FFFF000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6"/>
      <color theme="1"/>
      <name val="Century Gothic"/>
      <family val="2"/>
    </font>
    <font>
      <sz val="10"/>
      <color theme="1"/>
      <name val="Century Gothic"/>
      <family val="2"/>
    </font>
    <font>
      <b/>
      <u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6"/>
      <color theme="1"/>
      <name val="Century Gothic"/>
      <family val="2"/>
    </font>
    <font>
      <sz val="12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6" fillId="7" borderId="0" applyNumberFormat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1" fillId="2" borderId="0" xfId="1"/>
    <xf numFmtId="0" fontId="4" fillId="2" borderId="0" xfId="1" applyFont="1"/>
    <xf numFmtId="0" fontId="4" fillId="2" borderId="1" xfId="1" applyFont="1" applyBorder="1"/>
    <xf numFmtId="0" fontId="0" fillId="0" borderId="1" xfId="0" applyBorder="1"/>
    <xf numFmtId="0" fontId="4" fillId="2" borderId="2" xfId="1" applyFont="1" applyBorder="1"/>
    <xf numFmtId="0" fontId="0" fillId="0" borderId="0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2" xfId="0" applyFont="1" applyBorder="1"/>
    <xf numFmtId="0" fontId="0" fillId="0" borderId="7" xfId="0" applyBorder="1"/>
    <xf numFmtId="0" fontId="0" fillId="0" borderId="8" xfId="0" applyBorder="1"/>
    <xf numFmtId="0" fontId="5" fillId="2" borderId="0" xfId="1" applyFont="1"/>
    <xf numFmtId="0" fontId="6" fillId="2" borderId="0" xfId="1" applyFo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2" xfId="0" applyBorder="1"/>
    <xf numFmtId="0" fontId="11" fillId="5" borderId="0" xfId="0" applyFont="1" applyFill="1"/>
    <xf numFmtId="0" fontId="4" fillId="5" borderId="0" xfId="0" applyFont="1" applyFill="1"/>
    <xf numFmtId="0" fontId="2" fillId="5" borderId="0" xfId="0" applyFont="1" applyFill="1"/>
    <xf numFmtId="0" fontId="3" fillId="2" borderId="8" xfId="1" applyFont="1" applyBorder="1"/>
    <xf numFmtId="0" fontId="4" fillId="2" borderId="7" xfId="1" applyFont="1" applyBorder="1"/>
    <xf numFmtId="0" fontId="4" fillId="2" borderId="8" xfId="1" applyFont="1" applyBorder="1"/>
    <xf numFmtId="0" fontId="6" fillId="2" borderId="2" xfId="1" applyFont="1" applyBorder="1" applyAlignment="1">
      <alignment vertical="center"/>
    </xf>
    <xf numFmtId="0" fontId="6" fillId="2" borderId="7" xfId="1" applyFont="1" applyBorder="1"/>
    <xf numFmtId="0" fontId="6" fillId="2" borderId="2" xfId="1" applyFont="1" applyBorder="1"/>
    <xf numFmtId="0" fontId="7" fillId="0" borderId="0" xfId="1" applyFont="1" applyFill="1"/>
    <xf numFmtId="0" fontId="1" fillId="0" borderId="0" xfId="1" applyFill="1"/>
    <xf numFmtId="0" fontId="3" fillId="0" borderId="0" xfId="1" applyFont="1" applyFill="1" applyAlignment="1">
      <alignment vertical="center"/>
    </xf>
    <xf numFmtId="0" fontId="13" fillId="2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2" borderId="1" xfId="1" applyFont="1" applyBorder="1" applyAlignment="1">
      <alignment vertical="center"/>
    </xf>
    <xf numFmtId="0" fontId="3" fillId="0" borderId="0" xfId="1" applyFont="1" applyFill="1"/>
    <xf numFmtId="0" fontId="12" fillId="2" borderId="0" xfId="1" applyFont="1"/>
    <xf numFmtId="0" fontId="6" fillId="0" borderId="0" xfId="1" applyFont="1" applyFill="1"/>
    <xf numFmtId="0" fontId="14" fillId="2" borderId="0" xfId="1" applyFont="1" applyBorder="1"/>
    <xf numFmtId="0" fontId="14" fillId="2" borderId="0" xfId="1" applyFont="1"/>
    <xf numFmtId="0" fontId="15" fillId="0" borderId="0" xfId="0" applyFont="1"/>
    <xf numFmtId="0" fontId="3" fillId="0" borderId="6" xfId="0" applyFont="1" applyBorder="1"/>
    <xf numFmtId="0" fontId="4" fillId="0" borderId="0" xfId="0" applyFont="1" applyAlignment="1">
      <alignment horizontal="center"/>
    </xf>
    <xf numFmtId="0" fontId="6" fillId="2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1" xfId="1" applyFont="1" applyBorder="1"/>
    <xf numFmtId="0" fontId="11" fillId="6" borderId="1" xfId="2" applyFont="1" applyFill="1" applyBorder="1" applyAlignment="1">
      <alignment horizontal="center" vertical="center" wrapText="1"/>
    </xf>
    <xf numFmtId="0" fontId="4" fillId="2" borderId="1" xfId="1" applyFont="1" applyBorder="1" applyAlignment="1">
      <alignment horizontal="left" vertical="center"/>
    </xf>
    <xf numFmtId="0" fontId="4" fillId="2" borderId="1" xfId="1" applyFont="1" applyBorder="1" applyAlignment="1">
      <alignment horizontal="left" vertical="center" wrapText="1"/>
    </xf>
    <xf numFmtId="0" fontId="4" fillId="2" borderId="1" xfId="1" applyFont="1" applyBorder="1" applyAlignment="1">
      <alignment horizontal="center" vertical="center" wrapText="1"/>
    </xf>
    <xf numFmtId="0" fontId="4" fillId="2" borderId="1" xfId="1" applyFont="1" applyBorder="1" applyAlignment="1">
      <alignment vertical="center" wrapText="1"/>
    </xf>
    <xf numFmtId="0" fontId="4" fillId="2" borderId="1" xfId="1" applyFont="1" applyBorder="1" applyAlignment="1">
      <alignment vertical="center"/>
    </xf>
    <xf numFmtId="0" fontId="13" fillId="8" borderId="1" xfId="0" applyFont="1" applyFill="1" applyBorder="1" applyAlignment="1">
      <alignment horizontal="left" vertical="center" wrapText="1"/>
    </xf>
    <xf numFmtId="0" fontId="13" fillId="8" borderId="9" xfId="0" applyFont="1" applyFill="1" applyBorder="1" applyAlignment="1">
      <alignment horizontal="left" vertical="center" wrapText="1"/>
    </xf>
    <xf numFmtId="0" fontId="13" fillId="8" borderId="9" xfId="1" applyFont="1" applyFill="1" applyBorder="1" applyAlignment="1">
      <alignment vertical="center" wrapText="1"/>
    </xf>
    <xf numFmtId="0" fontId="13" fillId="8" borderId="9" xfId="1" applyFont="1" applyFill="1" applyBorder="1" applyAlignment="1">
      <alignment vertical="center"/>
    </xf>
    <xf numFmtId="6" fontId="4" fillId="0" borderId="1" xfId="0" applyNumberFormat="1" applyFont="1" applyBorder="1"/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2" xfId="1" applyFont="1" applyFill="1" applyBorder="1"/>
    <xf numFmtId="0" fontId="12" fillId="0" borderId="0" xfId="1" applyFont="1" applyFill="1"/>
    <xf numFmtId="0" fontId="12" fillId="0" borderId="0" xfId="0" applyFont="1"/>
    <xf numFmtId="6" fontId="12" fillId="0" borderId="0" xfId="0" applyNumberFormat="1" applyFont="1"/>
    <xf numFmtId="6" fontId="20" fillId="0" borderId="0" xfId="0" applyNumberFormat="1" applyFont="1"/>
    <xf numFmtId="0" fontId="4" fillId="0" borderId="0" xfId="1" applyFont="1" applyFill="1" applyBorder="1"/>
    <xf numFmtId="0" fontId="4" fillId="0" borderId="0" xfId="0" applyFont="1" applyBorder="1"/>
    <xf numFmtId="6" fontId="4" fillId="0" borderId="15" xfId="0" applyNumberFormat="1" applyFont="1" applyBorder="1"/>
    <xf numFmtId="0" fontId="17" fillId="5" borderId="0" xfId="0" applyFont="1" applyFill="1"/>
    <xf numFmtId="0" fontId="18" fillId="5" borderId="0" xfId="0" applyFont="1" applyFill="1"/>
    <xf numFmtId="0" fontId="19" fillId="5" borderId="0" xfId="0" applyFont="1" applyFill="1"/>
    <xf numFmtId="0" fontId="5" fillId="4" borderId="0" xfId="0" applyFont="1" applyFill="1"/>
    <xf numFmtId="0" fontId="5" fillId="4" borderId="1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/>
    <xf numFmtId="0" fontId="21" fillId="4" borderId="1" xfId="0" applyFont="1" applyFill="1" applyBorder="1"/>
    <xf numFmtId="14" fontId="5" fillId="4" borderId="1" xfId="0" applyNumberFormat="1" applyFont="1" applyFill="1" applyBorder="1"/>
    <xf numFmtId="6" fontId="5" fillId="4" borderId="1" xfId="0" applyNumberFormat="1" applyFont="1" applyFill="1" applyBorder="1"/>
    <xf numFmtId="0" fontId="21" fillId="0" borderId="0" xfId="0" applyFo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1" fillId="0" borderId="1" xfId="0" applyFont="1" applyBorder="1"/>
    <xf numFmtId="6" fontId="5" fillId="0" borderId="1" xfId="0" applyNumberFormat="1" applyFont="1" applyFill="1" applyBorder="1"/>
    <xf numFmtId="0" fontId="6" fillId="2" borderId="2" xfId="1" applyFont="1" applyBorder="1" applyAlignment="1">
      <alignment vertical="center" wrapText="1"/>
    </xf>
    <xf numFmtId="0" fontId="6" fillId="2" borderId="7" xfId="1" applyFont="1" applyBorder="1" applyAlignment="1">
      <alignment vertical="center" wrapText="1"/>
    </xf>
    <xf numFmtId="0" fontId="4" fillId="5" borderId="0" xfId="0" applyFont="1" applyFill="1" applyAlignment="1">
      <alignment horizontal="center"/>
    </xf>
    <xf numFmtId="0" fontId="5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2" borderId="1" xfId="1" applyFont="1" applyBorder="1"/>
    <xf numFmtId="49" fontId="10" fillId="0" borderId="1" xfId="0" quotePrefix="1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2" borderId="2" xfId="1" applyFont="1" applyBorder="1" applyAlignment="1">
      <alignment vertical="center"/>
    </xf>
    <xf numFmtId="0" fontId="4" fillId="2" borderId="8" xfId="1" applyFont="1" applyBorder="1" applyAlignment="1">
      <alignment vertical="center"/>
    </xf>
    <xf numFmtId="0" fontId="10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" xfId="0" applyNumberFormat="1" applyFont="1" applyBorder="1"/>
  </cellXfs>
  <cellStyles count="3">
    <cellStyle name="60% - Accent3" xfId="1" builtinId="40"/>
    <cellStyle name="Accent3" xfId="2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28575</xdr:rowOff>
    </xdr:from>
    <xdr:to>
      <xdr:col>4</xdr:col>
      <xdr:colOff>512325</xdr:colOff>
      <xdr:row>9</xdr:row>
      <xdr:rowOff>25657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EDF4C3-A10B-0337-555E-89FBD6593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209550"/>
          <a:ext cx="2944374" cy="1514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1149</xdr:colOff>
      <xdr:row>8</xdr:row>
      <xdr:rowOff>92332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921226-BF68-41B8-AF7B-37C21F438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80975"/>
          <a:ext cx="2944374" cy="1514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896748</xdr:colOff>
      <xdr:row>9</xdr:row>
      <xdr:rowOff>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34370F-4461-952A-51DA-1A1C557AF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80975"/>
          <a:ext cx="2944623" cy="151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C4B78-953C-4D86-9AB6-DB43ABEC0710}">
  <dimension ref="A2:U56"/>
  <sheetViews>
    <sheetView zoomScale="80" zoomScaleNormal="80" workbookViewId="0">
      <selection activeCell="I55" sqref="I55"/>
    </sheetView>
  </sheetViews>
  <sheetFormatPr defaultRowHeight="14.5" x14ac:dyDescent="0.35"/>
  <cols>
    <col min="1" max="1" width="12" customWidth="1"/>
    <col min="2" max="2" width="6.26953125" customWidth="1"/>
    <col min="3" max="3" width="22.36328125" customWidth="1"/>
    <col min="4" max="4" width="12.7265625" customWidth="1"/>
    <col min="5" max="5" width="14.81640625" bestFit="1" customWidth="1"/>
    <col min="6" max="6" width="30.08984375" customWidth="1"/>
    <col min="7" max="7" width="13" customWidth="1"/>
    <col min="8" max="8" width="18.54296875" customWidth="1"/>
    <col min="9" max="9" width="12.81640625" customWidth="1"/>
    <col min="10" max="10" width="15" customWidth="1"/>
    <col min="11" max="11" width="32.81640625" customWidth="1"/>
    <col min="12" max="12" width="17.6328125" customWidth="1"/>
    <col min="13" max="13" width="28.90625" customWidth="1"/>
    <col min="14" max="14" width="23.08984375" customWidth="1"/>
    <col min="15" max="15" width="15" bestFit="1" customWidth="1"/>
    <col min="16" max="16" width="17.54296875" bestFit="1" customWidth="1"/>
    <col min="17" max="17" width="23.26953125" bestFit="1" customWidth="1"/>
    <col min="18" max="18" width="26.54296875" customWidth="1"/>
    <col min="19" max="19" width="11.36328125" customWidth="1"/>
    <col min="20" max="20" width="21.1796875" customWidth="1"/>
    <col min="21" max="21" width="13.90625" customWidth="1"/>
  </cols>
  <sheetData>
    <row r="2" spans="2:14" x14ac:dyDescent="0.35">
      <c r="M2" s="28" t="s">
        <v>43</v>
      </c>
    </row>
    <row r="3" spans="2:14" ht="18.5" x14ac:dyDescent="0.45">
      <c r="F3" s="51" t="s">
        <v>2</v>
      </c>
      <c r="G3" s="45"/>
      <c r="H3" s="36"/>
      <c r="K3" s="37"/>
      <c r="M3" s="4" t="s">
        <v>28</v>
      </c>
      <c r="N3" s="4" t="s">
        <v>29</v>
      </c>
    </row>
    <row r="4" spans="2:14" x14ac:dyDescent="0.35">
      <c r="F4" s="52" t="s">
        <v>89</v>
      </c>
      <c r="G4" s="1"/>
      <c r="M4" s="19" t="s">
        <v>19</v>
      </c>
      <c r="N4" s="17" t="s">
        <v>20</v>
      </c>
    </row>
    <row r="5" spans="2:14" x14ac:dyDescent="0.35">
      <c r="M5" s="19" t="s">
        <v>24</v>
      </c>
      <c r="N5" s="17" t="s">
        <v>25</v>
      </c>
    </row>
    <row r="6" spans="2:14" x14ac:dyDescent="0.35">
      <c r="M6" s="19" t="s">
        <v>22</v>
      </c>
      <c r="N6" s="17" t="s">
        <v>23</v>
      </c>
    </row>
    <row r="7" spans="2:14" x14ac:dyDescent="0.35">
      <c r="J7" t="s">
        <v>3</v>
      </c>
      <c r="M7" s="20" t="s">
        <v>21</v>
      </c>
      <c r="N7" s="18" t="s">
        <v>14</v>
      </c>
    </row>
    <row r="8" spans="2:14" ht="15" x14ac:dyDescent="0.35">
      <c r="M8" s="21" t="s">
        <v>30</v>
      </c>
      <c r="N8" s="22" t="s">
        <v>31</v>
      </c>
    </row>
    <row r="9" spans="2:14" x14ac:dyDescent="0.35">
      <c r="J9" s="23"/>
      <c r="K9" s="24"/>
      <c r="M9" s="19" t="s">
        <v>26</v>
      </c>
      <c r="N9" s="17" t="s">
        <v>27</v>
      </c>
    </row>
    <row r="10" spans="2:14" x14ac:dyDescent="0.35">
      <c r="M10" s="65"/>
      <c r="N10" s="66"/>
    </row>
    <row r="11" spans="2:14" x14ac:dyDescent="0.35">
      <c r="C11" s="7" t="s">
        <v>0</v>
      </c>
      <c r="D11" s="9"/>
      <c r="E11" s="10"/>
      <c r="F11" s="10"/>
      <c r="G11" s="10"/>
      <c r="H11" s="10"/>
      <c r="I11" s="10"/>
      <c r="J11" s="11"/>
      <c r="K11" s="8"/>
      <c r="M11" s="65"/>
      <c r="N11" s="66"/>
    </row>
    <row r="12" spans="2:14" x14ac:dyDescent="0.35">
      <c r="C12" s="7" t="s">
        <v>4</v>
      </c>
      <c r="D12" s="12"/>
      <c r="E12" s="13"/>
      <c r="F12" s="13"/>
      <c r="G12" s="13"/>
      <c r="H12" s="13"/>
      <c r="I12" s="13"/>
      <c r="J12" s="14"/>
      <c r="K12" s="8"/>
    </row>
    <row r="13" spans="2:14" x14ac:dyDescent="0.35">
      <c r="C13" s="7" t="s">
        <v>1</v>
      </c>
      <c r="D13" s="12"/>
      <c r="E13" s="13"/>
      <c r="F13" s="13"/>
      <c r="G13" s="13"/>
      <c r="H13" s="13"/>
      <c r="I13" s="13"/>
      <c r="J13" s="14"/>
      <c r="K13" s="8"/>
    </row>
    <row r="15" spans="2:14" x14ac:dyDescent="0.35">
      <c r="B15" s="27" t="s">
        <v>41</v>
      </c>
      <c r="C15" s="28"/>
      <c r="D15" s="28"/>
      <c r="E15" s="29"/>
      <c r="F15" s="29"/>
    </row>
    <row r="17" spans="1:21" ht="42" x14ac:dyDescent="0.35">
      <c r="A17" s="1"/>
      <c r="B17" s="55" t="s">
        <v>6</v>
      </c>
      <c r="C17" s="55" t="s">
        <v>7</v>
      </c>
      <c r="D17" s="55" t="s">
        <v>8</v>
      </c>
      <c r="E17" s="55" t="s">
        <v>9</v>
      </c>
      <c r="F17" s="56" t="s">
        <v>15</v>
      </c>
      <c r="G17" s="55" t="s">
        <v>42</v>
      </c>
      <c r="H17" s="55" t="s">
        <v>11</v>
      </c>
      <c r="I17" s="57" t="s">
        <v>16</v>
      </c>
      <c r="J17" s="57" t="s">
        <v>5</v>
      </c>
      <c r="K17" s="54" t="s">
        <v>91</v>
      </c>
      <c r="L17" s="58" t="s">
        <v>13</v>
      </c>
      <c r="M17" s="58" t="s">
        <v>92</v>
      </c>
      <c r="N17" s="57" t="s">
        <v>12</v>
      </c>
      <c r="O17" s="59" t="s">
        <v>95</v>
      </c>
      <c r="P17" s="59" t="s">
        <v>96</v>
      </c>
      <c r="Q17" s="59" t="s">
        <v>97</v>
      </c>
      <c r="R17" s="59" t="s">
        <v>93</v>
      </c>
      <c r="S17" s="59" t="s">
        <v>68</v>
      </c>
      <c r="T17" s="59" t="s">
        <v>94</v>
      </c>
      <c r="U17" s="59" t="s">
        <v>98</v>
      </c>
    </row>
    <row r="18" spans="1:21" ht="16" x14ac:dyDescent="0.35">
      <c r="A18" s="79" t="s">
        <v>10</v>
      </c>
      <c r="B18" s="80">
        <v>1</v>
      </c>
      <c r="C18" s="80" t="s">
        <v>33</v>
      </c>
      <c r="D18" s="80" t="s">
        <v>34</v>
      </c>
      <c r="E18" s="80" t="s">
        <v>14</v>
      </c>
      <c r="F18" s="81">
        <v>32999</v>
      </c>
      <c r="G18" s="80" t="s">
        <v>25</v>
      </c>
      <c r="H18" s="80">
        <v>123456789</v>
      </c>
      <c r="I18" s="80" t="s">
        <v>17</v>
      </c>
      <c r="J18" s="82" t="s">
        <v>18</v>
      </c>
      <c r="K18" s="82" t="s">
        <v>90</v>
      </c>
      <c r="L18" s="83"/>
      <c r="M18" s="82" t="s">
        <v>32</v>
      </c>
      <c r="N18" s="83"/>
      <c r="O18" s="84">
        <v>44885</v>
      </c>
      <c r="P18" s="84">
        <v>44890</v>
      </c>
      <c r="Q18" s="82">
        <v>5</v>
      </c>
      <c r="R18" s="85">
        <v>120</v>
      </c>
      <c r="S18" s="85">
        <f>SUM(Q18*R18)</f>
        <v>600</v>
      </c>
      <c r="T18" s="85">
        <v>200</v>
      </c>
      <c r="U18" s="85">
        <f t="shared" ref="U18:U52" si="0">SUM(S18+T18)</f>
        <v>800</v>
      </c>
    </row>
    <row r="19" spans="1:21" ht="16" x14ac:dyDescent="0.35">
      <c r="A19" s="86"/>
      <c r="B19" s="87">
        <v>2</v>
      </c>
      <c r="C19" s="88"/>
      <c r="D19" s="88"/>
      <c r="E19" s="88"/>
      <c r="F19" s="88"/>
      <c r="G19" s="88"/>
      <c r="H19" s="88"/>
      <c r="I19" s="88"/>
      <c r="J19" s="89"/>
      <c r="K19" s="89"/>
      <c r="L19" s="89"/>
      <c r="M19" s="89"/>
      <c r="N19" s="89"/>
      <c r="O19" s="89"/>
      <c r="P19" s="89"/>
      <c r="Q19" s="89"/>
      <c r="R19" s="90">
        <v>120</v>
      </c>
      <c r="S19" s="90">
        <f t="shared" ref="S19:S39" si="1">SUM(Q19*R19)</f>
        <v>0</v>
      </c>
      <c r="T19" s="90">
        <v>200</v>
      </c>
      <c r="U19" s="90">
        <f t="shared" si="0"/>
        <v>200</v>
      </c>
    </row>
    <row r="20" spans="1:21" ht="16" x14ac:dyDescent="0.35">
      <c r="A20" s="86"/>
      <c r="B20" s="87">
        <v>3</v>
      </c>
      <c r="C20" s="88"/>
      <c r="D20" s="88"/>
      <c r="E20" s="88"/>
      <c r="F20" s="88"/>
      <c r="G20" s="88"/>
      <c r="H20" s="88"/>
      <c r="I20" s="88"/>
      <c r="J20" s="89"/>
      <c r="K20" s="89"/>
      <c r="L20" s="89"/>
      <c r="M20" s="89"/>
      <c r="N20" s="89"/>
      <c r="O20" s="89"/>
      <c r="P20" s="89"/>
      <c r="Q20" s="89"/>
      <c r="R20" s="90">
        <v>120</v>
      </c>
      <c r="S20" s="90">
        <f t="shared" si="1"/>
        <v>0</v>
      </c>
      <c r="T20" s="90">
        <v>200</v>
      </c>
      <c r="U20" s="90">
        <f t="shared" si="0"/>
        <v>200</v>
      </c>
    </row>
    <row r="21" spans="1:21" ht="16" x14ac:dyDescent="0.35">
      <c r="A21" s="86"/>
      <c r="B21" s="87">
        <v>4</v>
      </c>
      <c r="C21" s="88"/>
      <c r="D21" s="88"/>
      <c r="E21" s="88"/>
      <c r="F21" s="88"/>
      <c r="G21" s="88"/>
      <c r="H21" s="88"/>
      <c r="I21" s="88"/>
      <c r="J21" s="89"/>
      <c r="K21" s="89"/>
      <c r="L21" s="89"/>
      <c r="M21" s="89"/>
      <c r="N21" s="89"/>
      <c r="O21" s="89"/>
      <c r="P21" s="89"/>
      <c r="Q21" s="89"/>
      <c r="R21" s="90">
        <v>120</v>
      </c>
      <c r="S21" s="90">
        <f t="shared" si="1"/>
        <v>0</v>
      </c>
      <c r="T21" s="90">
        <v>200</v>
      </c>
      <c r="U21" s="90">
        <f t="shared" si="0"/>
        <v>200</v>
      </c>
    </row>
    <row r="22" spans="1:21" ht="16" x14ac:dyDescent="0.35">
      <c r="A22" s="86"/>
      <c r="B22" s="87">
        <v>5</v>
      </c>
      <c r="C22" s="88"/>
      <c r="D22" s="88"/>
      <c r="E22" s="88"/>
      <c r="F22" s="88"/>
      <c r="G22" s="88"/>
      <c r="H22" s="88"/>
      <c r="I22" s="88"/>
      <c r="J22" s="89"/>
      <c r="K22" s="89"/>
      <c r="L22" s="89"/>
      <c r="M22" s="89"/>
      <c r="N22" s="89"/>
      <c r="O22" s="89"/>
      <c r="P22" s="89"/>
      <c r="Q22" s="89"/>
      <c r="R22" s="90">
        <v>120</v>
      </c>
      <c r="S22" s="90">
        <f t="shared" si="1"/>
        <v>0</v>
      </c>
      <c r="T22" s="90">
        <v>200</v>
      </c>
      <c r="U22" s="90">
        <f t="shared" si="0"/>
        <v>200</v>
      </c>
    </row>
    <row r="23" spans="1:21" ht="16" x14ac:dyDescent="0.35">
      <c r="A23" s="86"/>
      <c r="B23" s="87">
        <v>6</v>
      </c>
      <c r="C23" s="88"/>
      <c r="D23" s="88"/>
      <c r="E23" s="88"/>
      <c r="F23" s="88"/>
      <c r="G23" s="88"/>
      <c r="H23" s="88"/>
      <c r="I23" s="88"/>
      <c r="J23" s="89"/>
      <c r="K23" s="89"/>
      <c r="L23" s="89"/>
      <c r="M23" s="89"/>
      <c r="N23" s="89"/>
      <c r="O23" s="89"/>
      <c r="P23" s="89"/>
      <c r="Q23" s="89"/>
      <c r="R23" s="90">
        <v>120</v>
      </c>
      <c r="S23" s="90">
        <f t="shared" si="1"/>
        <v>0</v>
      </c>
      <c r="T23" s="90">
        <v>200</v>
      </c>
      <c r="U23" s="90">
        <f t="shared" si="0"/>
        <v>200</v>
      </c>
    </row>
    <row r="24" spans="1:21" ht="16" x14ac:dyDescent="0.35">
      <c r="A24" s="86"/>
      <c r="B24" s="87">
        <v>7</v>
      </c>
      <c r="C24" s="88"/>
      <c r="D24" s="88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9"/>
      <c r="Q24" s="89"/>
      <c r="R24" s="90">
        <v>120</v>
      </c>
      <c r="S24" s="90">
        <f t="shared" si="1"/>
        <v>0</v>
      </c>
      <c r="T24" s="90">
        <v>200</v>
      </c>
      <c r="U24" s="90">
        <f t="shared" si="0"/>
        <v>200</v>
      </c>
    </row>
    <row r="25" spans="1:21" ht="16" x14ac:dyDescent="0.35">
      <c r="A25" s="86"/>
      <c r="B25" s="87">
        <v>8</v>
      </c>
      <c r="C25" s="88"/>
      <c r="D25" s="88"/>
      <c r="E25" s="88"/>
      <c r="F25" s="88"/>
      <c r="G25" s="88"/>
      <c r="H25" s="88"/>
      <c r="I25" s="88"/>
      <c r="J25" s="89"/>
      <c r="K25" s="89"/>
      <c r="L25" s="89"/>
      <c r="M25" s="89"/>
      <c r="N25" s="89"/>
      <c r="O25" s="89"/>
      <c r="P25" s="89"/>
      <c r="Q25" s="89"/>
      <c r="R25" s="90">
        <v>120</v>
      </c>
      <c r="S25" s="90">
        <f t="shared" si="1"/>
        <v>0</v>
      </c>
      <c r="T25" s="90">
        <v>200</v>
      </c>
      <c r="U25" s="90">
        <f t="shared" si="0"/>
        <v>200</v>
      </c>
    </row>
    <row r="26" spans="1:21" ht="16" x14ac:dyDescent="0.35">
      <c r="A26" s="86"/>
      <c r="B26" s="87">
        <v>9</v>
      </c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9"/>
      <c r="N26" s="89"/>
      <c r="O26" s="89"/>
      <c r="P26" s="89"/>
      <c r="Q26" s="89"/>
      <c r="R26" s="90">
        <v>120</v>
      </c>
      <c r="S26" s="90">
        <f t="shared" si="1"/>
        <v>0</v>
      </c>
      <c r="T26" s="90">
        <v>200</v>
      </c>
      <c r="U26" s="90">
        <f t="shared" si="0"/>
        <v>200</v>
      </c>
    </row>
    <row r="27" spans="1:21" ht="16" x14ac:dyDescent="0.35">
      <c r="A27" s="86"/>
      <c r="B27" s="87">
        <v>10</v>
      </c>
      <c r="C27" s="88"/>
      <c r="D27" s="88"/>
      <c r="E27" s="88"/>
      <c r="F27" s="88"/>
      <c r="G27" s="88"/>
      <c r="H27" s="88"/>
      <c r="I27" s="88"/>
      <c r="J27" s="89"/>
      <c r="K27" s="89"/>
      <c r="L27" s="89"/>
      <c r="M27" s="89"/>
      <c r="N27" s="89"/>
      <c r="O27" s="89"/>
      <c r="P27" s="89"/>
      <c r="Q27" s="89"/>
      <c r="R27" s="90">
        <v>120</v>
      </c>
      <c r="S27" s="90">
        <f t="shared" si="1"/>
        <v>0</v>
      </c>
      <c r="T27" s="90">
        <v>200</v>
      </c>
      <c r="U27" s="90">
        <f t="shared" si="0"/>
        <v>200</v>
      </c>
    </row>
    <row r="28" spans="1:21" ht="16" x14ac:dyDescent="0.35">
      <c r="A28" s="86"/>
      <c r="B28" s="87">
        <v>11</v>
      </c>
      <c r="C28" s="88"/>
      <c r="D28" s="88"/>
      <c r="E28" s="88"/>
      <c r="F28" s="88"/>
      <c r="G28" s="88"/>
      <c r="H28" s="88"/>
      <c r="I28" s="88"/>
      <c r="J28" s="89"/>
      <c r="K28" s="89"/>
      <c r="L28" s="89"/>
      <c r="M28" s="89"/>
      <c r="N28" s="89"/>
      <c r="O28" s="89"/>
      <c r="P28" s="89"/>
      <c r="Q28" s="89"/>
      <c r="R28" s="90">
        <v>120</v>
      </c>
      <c r="S28" s="90">
        <f t="shared" si="1"/>
        <v>0</v>
      </c>
      <c r="T28" s="90">
        <v>200</v>
      </c>
      <c r="U28" s="90">
        <f t="shared" si="0"/>
        <v>200</v>
      </c>
    </row>
    <row r="29" spans="1:21" ht="16" x14ac:dyDescent="0.35">
      <c r="A29" s="86"/>
      <c r="B29" s="87">
        <v>12</v>
      </c>
      <c r="C29" s="88"/>
      <c r="D29" s="88"/>
      <c r="E29" s="88"/>
      <c r="F29" s="88"/>
      <c r="G29" s="88"/>
      <c r="H29" s="88"/>
      <c r="I29" s="88"/>
      <c r="J29" s="89"/>
      <c r="K29" s="89"/>
      <c r="L29" s="89"/>
      <c r="M29" s="89"/>
      <c r="N29" s="89"/>
      <c r="O29" s="89"/>
      <c r="P29" s="89"/>
      <c r="Q29" s="89"/>
      <c r="R29" s="90">
        <v>120</v>
      </c>
      <c r="S29" s="90">
        <f t="shared" si="1"/>
        <v>0</v>
      </c>
      <c r="T29" s="90">
        <v>200</v>
      </c>
      <c r="U29" s="90">
        <f t="shared" si="0"/>
        <v>200</v>
      </c>
    </row>
    <row r="30" spans="1:21" ht="16" x14ac:dyDescent="0.35">
      <c r="A30" s="86"/>
      <c r="B30" s="87">
        <v>13</v>
      </c>
      <c r="C30" s="88"/>
      <c r="D30" s="88"/>
      <c r="E30" s="88"/>
      <c r="F30" s="88"/>
      <c r="G30" s="88"/>
      <c r="H30" s="88"/>
      <c r="I30" s="88"/>
      <c r="J30" s="89"/>
      <c r="K30" s="89"/>
      <c r="L30" s="89"/>
      <c r="M30" s="89"/>
      <c r="N30" s="89"/>
      <c r="O30" s="89"/>
      <c r="P30" s="89"/>
      <c r="Q30" s="89"/>
      <c r="R30" s="90">
        <v>120</v>
      </c>
      <c r="S30" s="90">
        <f t="shared" si="1"/>
        <v>0</v>
      </c>
      <c r="T30" s="90">
        <v>200</v>
      </c>
      <c r="U30" s="90">
        <f t="shared" si="0"/>
        <v>200</v>
      </c>
    </row>
    <row r="31" spans="1:21" ht="16" x14ac:dyDescent="0.35">
      <c r="A31" s="86"/>
      <c r="B31" s="87">
        <v>14</v>
      </c>
      <c r="C31" s="88"/>
      <c r="D31" s="88"/>
      <c r="E31" s="88"/>
      <c r="F31" s="88"/>
      <c r="G31" s="88"/>
      <c r="H31" s="88"/>
      <c r="I31" s="88"/>
      <c r="J31" s="89"/>
      <c r="K31" s="89"/>
      <c r="L31" s="89"/>
      <c r="M31" s="89"/>
      <c r="N31" s="89"/>
      <c r="O31" s="89"/>
      <c r="P31" s="89"/>
      <c r="Q31" s="89"/>
      <c r="R31" s="90">
        <v>120</v>
      </c>
      <c r="S31" s="90">
        <f t="shared" si="1"/>
        <v>0</v>
      </c>
      <c r="T31" s="90">
        <v>200</v>
      </c>
      <c r="U31" s="90">
        <f t="shared" si="0"/>
        <v>200</v>
      </c>
    </row>
    <row r="32" spans="1:21" ht="16" x14ac:dyDescent="0.35">
      <c r="A32" s="86"/>
      <c r="B32" s="87">
        <v>15</v>
      </c>
      <c r="C32" s="88"/>
      <c r="D32" s="88"/>
      <c r="E32" s="88"/>
      <c r="F32" s="88"/>
      <c r="G32" s="88"/>
      <c r="H32" s="88"/>
      <c r="I32" s="88"/>
      <c r="J32" s="89"/>
      <c r="K32" s="89"/>
      <c r="L32" s="89"/>
      <c r="M32" s="89"/>
      <c r="N32" s="89"/>
      <c r="O32" s="89"/>
      <c r="P32" s="89"/>
      <c r="Q32" s="89"/>
      <c r="R32" s="90">
        <v>120</v>
      </c>
      <c r="S32" s="90">
        <f t="shared" si="1"/>
        <v>0</v>
      </c>
      <c r="T32" s="90">
        <v>200</v>
      </c>
      <c r="U32" s="90">
        <f t="shared" si="0"/>
        <v>200</v>
      </c>
    </row>
    <row r="33" spans="1:21" ht="16" x14ac:dyDescent="0.35">
      <c r="A33" s="86"/>
      <c r="B33" s="87">
        <v>16</v>
      </c>
      <c r="C33" s="88"/>
      <c r="D33" s="88"/>
      <c r="E33" s="88"/>
      <c r="F33" s="88"/>
      <c r="G33" s="88"/>
      <c r="H33" s="88"/>
      <c r="I33" s="88"/>
      <c r="J33" s="89"/>
      <c r="K33" s="89"/>
      <c r="L33" s="89"/>
      <c r="M33" s="89"/>
      <c r="N33" s="89"/>
      <c r="O33" s="89"/>
      <c r="P33" s="89"/>
      <c r="Q33" s="89"/>
      <c r="R33" s="90">
        <v>120</v>
      </c>
      <c r="S33" s="90">
        <f t="shared" si="1"/>
        <v>0</v>
      </c>
      <c r="T33" s="90">
        <v>200</v>
      </c>
      <c r="U33" s="90">
        <f t="shared" si="0"/>
        <v>200</v>
      </c>
    </row>
    <row r="34" spans="1:21" ht="16" x14ac:dyDescent="0.35">
      <c r="A34" s="86"/>
      <c r="B34" s="87">
        <v>17</v>
      </c>
      <c r="C34" s="88"/>
      <c r="D34" s="88"/>
      <c r="E34" s="88"/>
      <c r="F34" s="88"/>
      <c r="G34" s="88"/>
      <c r="H34" s="88"/>
      <c r="I34" s="88"/>
      <c r="J34" s="89"/>
      <c r="K34" s="89"/>
      <c r="L34" s="89"/>
      <c r="M34" s="89"/>
      <c r="N34" s="89"/>
      <c r="O34" s="89"/>
      <c r="P34" s="89"/>
      <c r="Q34" s="89"/>
      <c r="R34" s="90">
        <v>120</v>
      </c>
      <c r="S34" s="90">
        <f t="shared" si="1"/>
        <v>0</v>
      </c>
      <c r="T34" s="90">
        <v>200</v>
      </c>
      <c r="U34" s="90">
        <f t="shared" si="0"/>
        <v>200</v>
      </c>
    </row>
    <row r="35" spans="1:21" ht="16" x14ac:dyDescent="0.35">
      <c r="A35" s="86"/>
      <c r="B35" s="87">
        <v>18</v>
      </c>
      <c r="C35" s="88"/>
      <c r="D35" s="88"/>
      <c r="E35" s="88"/>
      <c r="F35" s="88"/>
      <c r="G35" s="88"/>
      <c r="H35" s="88"/>
      <c r="I35" s="88"/>
      <c r="J35" s="89"/>
      <c r="K35" s="89"/>
      <c r="L35" s="89"/>
      <c r="M35" s="89"/>
      <c r="N35" s="89"/>
      <c r="O35" s="89"/>
      <c r="P35" s="89"/>
      <c r="Q35" s="89"/>
      <c r="R35" s="90">
        <v>120</v>
      </c>
      <c r="S35" s="90">
        <f t="shared" si="1"/>
        <v>0</v>
      </c>
      <c r="T35" s="90">
        <v>200</v>
      </c>
      <c r="U35" s="90">
        <f t="shared" si="0"/>
        <v>200</v>
      </c>
    </row>
    <row r="36" spans="1:21" ht="16" x14ac:dyDescent="0.35">
      <c r="A36" s="86"/>
      <c r="B36" s="87">
        <v>19</v>
      </c>
      <c r="C36" s="88"/>
      <c r="D36" s="88"/>
      <c r="E36" s="88"/>
      <c r="F36" s="88"/>
      <c r="G36" s="88"/>
      <c r="H36" s="88"/>
      <c r="I36" s="88"/>
      <c r="J36" s="89"/>
      <c r="K36" s="89"/>
      <c r="L36" s="89"/>
      <c r="M36" s="89"/>
      <c r="N36" s="89"/>
      <c r="O36" s="89"/>
      <c r="P36" s="89"/>
      <c r="Q36" s="89"/>
      <c r="R36" s="90">
        <v>120</v>
      </c>
      <c r="S36" s="90">
        <f t="shared" si="1"/>
        <v>0</v>
      </c>
      <c r="T36" s="90">
        <v>200</v>
      </c>
      <c r="U36" s="90">
        <f t="shared" si="0"/>
        <v>200</v>
      </c>
    </row>
    <row r="37" spans="1:21" ht="16" x14ac:dyDescent="0.35">
      <c r="A37" s="86"/>
      <c r="B37" s="87">
        <v>20</v>
      </c>
      <c r="C37" s="88"/>
      <c r="D37" s="88"/>
      <c r="E37" s="88"/>
      <c r="F37" s="88"/>
      <c r="G37" s="88"/>
      <c r="H37" s="88"/>
      <c r="I37" s="88"/>
      <c r="J37" s="89"/>
      <c r="K37" s="89"/>
      <c r="L37" s="89"/>
      <c r="M37" s="89"/>
      <c r="N37" s="89"/>
      <c r="O37" s="89"/>
      <c r="P37" s="89"/>
      <c r="Q37" s="89"/>
      <c r="R37" s="90">
        <v>120</v>
      </c>
      <c r="S37" s="90">
        <f t="shared" si="1"/>
        <v>0</v>
      </c>
      <c r="T37" s="90">
        <v>200</v>
      </c>
      <c r="U37" s="90">
        <f t="shared" si="0"/>
        <v>200</v>
      </c>
    </row>
    <row r="38" spans="1:21" ht="16" x14ac:dyDescent="0.35">
      <c r="A38" s="86"/>
      <c r="B38" s="87">
        <v>21</v>
      </c>
      <c r="C38" s="88"/>
      <c r="D38" s="88"/>
      <c r="E38" s="88"/>
      <c r="F38" s="88"/>
      <c r="G38" s="88"/>
      <c r="H38" s="88"/>
      <c r="I38" s="88"/>
      <c r="J38" s="89"/>
      <c r="K38" s="89"/>
      <c r="L38" s="89"/>
      <c r="M38" s="89"/>
      <c r="N38" s="89"/>
      <c r="O38" s="89"/>
      <c r="P38" s="89"/>
      <c r="Q38" s="89"/>
      <c r="R38" s="90">
        <v>120</v>
      </c>
      <c r="S38" s="90">
        <f t="shared" si="1"/>
        <v>0</v>
      </c>
      <c r="T38" s="90">
        <v>200</v>
      </c>
      <c r="U38" s="90">
        <f t="shared" si="0"/>
        <v>200</v>
      </c>
    </row>
    <row r="39" spans="1:21" ht="16" x14ac:dyDescent="0.35">
      <c r="A39" s="86"/>
      <c r="B39" s="87">
        <v>22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90">
        <v>120</v>
      </c>
      <c r="S39" s="90">
        <f t="shared" si="1"/>
        <v>0</v>
      </c>
      <c r="T39" s="90">
        <v>200</v>
      </c>
      <c r="U39" s="90">
        <f t="shared" si="0"/>
        <v>200</v>
      </c>
    </row>
    <row r="40" spans="1:21" ht="16" x14ac:dyDescent="0.35">
      <c r="A40" s="86"/>
      <c r="B40" s="87">
        <v>23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90">
        <v>120</v>
      </c>
      <c r="S40" s="90">
        <f t="shared" ref="S40:S52" si="2">SUM(Q40*R40)</f>
        <v>0</v>
      </c>
      <c r="T40" s="90">
        <v>200</v>
      </c>
      <c r="U40" s="90">
        <f t="shared" si="0"/>
        <v>200</v>
      </c>
    </row>
    <row r="41" spans="1:21" ht="16" x14ac:dyDescent="0.35">
      <c r="A41" s="86"/>
      <c r="B41" s="87">
        <v>24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90">
        <v>120</v>
      </c>
      <c r="S41" s="90">
        <f t="shared" si="2"/>
        <v>0</v>
      </c>
      <c r="T41" s="90">
        <v>200</v>
      </c>
      <c r="U41" s="90">
        <f t="shared" si="0"/>
        <v>200</v>
      </c>
    </row>
    <row r="42" spans="1:21" ht="16" x14ac:dyDescent="0.35">
      <c r="A42" s="86"/>
      <c r="B42" s="87">
        <v>25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90">
        <v>120</v>
      </c>
      <c r="S42" s="90">
        <f t="shared" si="2"/>
        <v>0</v>
      </c>
      <c r="T42" s="90">
        <v>200</v>
      </c>
      <c r="U42" s="90">
        <f t="shared" si="0"/>
        <v>200</v>
      </c>
    </row>
    <row r="43" spans="1:21" ht="16" x14ac:dyDescent="0.35">
      <c r="A43" s="86"/>
      <c r="B43" s="87">
        <v>26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90">
        <v>120</v>
      </c>
      <c r="S43" s="90">
        <f t="shared" si="2"/>
        <v>0</v>
      </c>
      <c r="T43" s="90">
        <v>200</v>
      </c>
      <c r="U43" s="90">
        <f t="shared" si="0"/>
        <v>200</v>
      </c>
    </row>
    <row r="44" spans="1:21" ht="16" x14ac:dyDescent="0.35">
      <c r="A44" s="86"/>
      <c r="B44" s="87">
        <v>27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90">
        <v>120</v>
      </c>
      <c r="S44" s="90">
        <f t="shared" si="2"/>
        <v>0</v>
      </c>
      <c r="T44" s="90">
        <v>200</v>
      </c>
      <c r="U44" s="90">
        <f t="shared" si="0"/>
        <v>200</v>
      </c>
    </row>
    <row r="45" spans="1:21" ht="16" x14ac:dyDescent="0.35">
      <c r="A45" s="86"/>
      <c r="B45" s="87">
        <v>28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90">
        <v>120</v>
      </c>
      <c r="S45" s="90">
        <f t="shared" si="2"/>
        <v>0</v>
      </c>
      <c r="T45" s="90">
        <v>200</v>
      </c>
      <c r="U45" s="90">
        <f t="shared" si="0"/>
        <v>200</v>
      </c>
    </row>
    <row r="46" spans="1:21" ht="16" x14ac:dyDescent="0.35">
      <c r="A46" s="86"/>
      <c r="B46" s="87">
        <v>29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90">
        <v>120</v>
      </c>
      <c r="S46" s="90">
        <f t="shared" si="2"/>
        <v>0</v>
      </c>
      <c r="T46" s="90">
        <v>200</v>
      </c>
      <c r="U46" s="90">
        <f t="shared" si="0"/>
        <v>200</v>
      </c>
    </row>
    <row r="47" spans="1:21" ht="16" x14ac:dyDescent="0.35">
      <c r="A47" s="86"/>
      <c r="B47" s="87">
        <v>30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90">
        <v>120</v>
      </c>
      <c r="S47" s="90">
        <f t="shared" si="2"/>
        <v>0</v>
      </c>
      <c r="T47" s="90">
        <v>200</v>
      </c>
      <c r="U47" s="90">
        <f t="shared" si="0"/>
        <v>200</v>
      </c>
    </row>
    <row r="48" spans="1:21" ht="16" x14ac:dyDescent="0.35">
      <c r="A48" s="86"/>
      <c r="B48" s="87">
        <v>31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90">
        <v>120</v>
      </c>
      <c r="S48" s="90">
        <f t="shared" si="2"/>
        <v>0</v>
      </c>
      <c r="T48" s="90">
        <v>200</v>
      </c>
      <c r="U48" s="90">
        <f t="shared" si="0"/>
        <v>200</v>
      </c>
    </row>
    <row r="49" spans="1:21" ht="16" x14ac:dyDescent="0.35">
      <c r="A49" s="86"/>
      <c r="B49" s="87">
        <v>32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>
        <v>120</v>
      </c>
      <c r="S49" s="90">
        <f t="shared" si="2"/>
        <v>0</v>
      </c>
      <c r="T49" s="90">
        <v>200</v>
      </c>
      <c r="U49" s="90">
        <f t="shared" si="0"/>
        <v>200</v>
      </c>
    </row>
    <row r="50" spans="1:21" ht="16" x14ac:dyDescent="0.35">
      <c r="A50" s="86"/>
      <c r="B50" s="87">
        <v>33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90">
        <v>120</v>
      </c>
      <c r="S50" s="90">
        <f t="shared" si="2"/>
        <v>0</v>
      </c>
      <c r="T50" s="90">
        <v>200</v>
      </c>
      <c r="U50" s="90">
        <f t="shared" si="0"/>
        <v>200</v>
      </c>
    </row>
    <row r="51" spans="1:21" ht="16" x14ac:dyDescent="0.35">
      <c r="A51" s="86"/>
      <c r="B51" s="87">
        <v>34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90">
        <v>120</v>
      </c>
      <c r="S51" s="90">
        <f t="shared" si="2"/>
        <v>0</v>
      </c>
      <c r="T51" s="90">
        <v>200</v>
      </c>
      <c r="U51" s="90">
        <f t="shared" si="0"/>
        <v>200</v>
      </c>
    </row>
    <row r="52" spans="1:21" ht="16" x14ac:dyDescent="0.35">
      <c r="A52" s="86"/>
      <c r="B52" s="87">
        <v>35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90">
        <v>120</v>
      </c>
      <c r="S52" s="90">
        <f t="shared" si="2"/>
        <v>0</v>
      </c>
      <c r="T52" s="90">
        <v>200</v>
      </c>
      <c r="U52" s="90">
        <f t="shared" si="0"/>
        <v>200</v>
      </c>
    </row>
    <row r="53" spans="1:2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23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78" t="s">
        <v>105</v>
      </c>
      <c r="N54" s="76"/>
      <c r="O54" s="76"/>
      <c r="P54" s="77"/>
      <c r="R54" s="70" t="s">
        <v>102</v>
      </c>
      <c r="S54" s="72">
        <f>SUM(S19:S52)</f>
        <v>0</v>
      </c>
      <c r="T54" s="72">
        <f>SUM(T19:T52)</f>
        <v>6800</v>
      </c>
      <c r="U54" s="1"/>
    </row>
    <row r="55" spans="1:2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R55" s="1"/>
      <c r="S55" s="1"/>
      <c r="T55" s="1"/>
      <c r="U55" s="1"/>
    </row>
    <row r="56" spans="1:21" ht="19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70" t="s">
        <v>100</v>
      </c>
      <c r="U56" s="71">
        <f>SUM(U19:U52)</f>
        <v>6800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D5C0-0589-4339-A4A8-FDFE81B09404}">
  <dimension ref="B3:M35"/>
  <sheetViews>
    <sheetView workbookViewId="0">
      <selection activeCell="D39" sqref="D39"/>
    </sheetView>
  </sheetViews>
  <sheetFormatPr defaultRowHeight="14.5" x14ac:dyDescent="0.35"/>
  <cols>
    <col min="3" max="3" width="14.54296875" customWidth="1"/>
    <col min="4" max="4" width="14" customWidth="1"/>
    <col min="5" max="5" width="13.453125" customWidth="1"/>
    <col min="6" max="6" width="15.26953125" customWidth="1"/>
    <col min="7" max="8" width="22.453125" customWidth="1"/>
    <col min="9" max="9" width="30.1796875" customWidth="1"/>
    <col min="10" max="10" width="49" customWidth="1"/>
    <col min="11" max="11" width="8.6328125" customWidth="1"/>
  </cols>
  <sheetData>
    <row r="3" spans="2:13" ht="18.5" x14ac:dyDescent="0.45">
      <c r="H3" s="16" t="s">
        <v>40</v>
      </c>
      <c r="I3" s="3"/>
      <c r="J3" s="45"/>
      <c r="K3" s="36"/>
      <c r="L3" s="37"/>
      <c r="M3" s="37"/>
    </row>
    <row r="5" spans="2:13" ht="19" customHeight="1" x14ac:dyDescent="0.35">
      <c r="G5" s="15" t="s">
        <v>0</v>
      </c>
      <c r="H5" s="26"/>
      <c r="I5" s="14"/>
      <c r="J5" s="8"/>
      <c r="K5" s="8"/>
      <c r="L5" s="8"/>
      <c r="M5" s="8"/>
    </row>
    <row r="6" spans="2:13" ht="17" customHeight="1" x14ac:dyDescent="0.35"/>
    <row r="7" spans="2:13" x14ac:dyDescent="0.35">
      <c r="G7" s="93" t="s">
        <v>58</v>
      </c>
      <c r="H7" s="93"/>
      <c r="I7" s="93"/>
      <c r="J7" s="93"/>
    </row>
    <row r="8" spans="2:13" x14ac:dyDescent="0.35">
      <c r="K8" s="2"/>
    </row>
    <row r="10" spans="2:13" ht="17.5" x14ac:dyDescent="0.35">
      <c r="B10" s="38"/>
      <c r="C10" s="33" t="s">
        <v>44</v>
      </c>
      <c r="D10" s="34"/>
      <c r="E10" s="35"/>
      <c r="F10" s="34"/>
      <c r="G10" s="31"/>
      <c r="H10" s="31"/>
      <c r="I10" s="32"/>
    </row>
    <row r="11" spans="2:13" ht="25" x14ac:dyDescent="0.35">
      <c r="B11" s="39" t="s">
        <v>6</v>
      </c>
      <c r="C11" s="60" t="s">
        <v>35</v>
      </c>
      <c r="D11" s="60" t="s">
        <v>36</v>
      </c>
      <c r="E11" s="61" t="s">
        <v>46</v>
      </c>
      <c r="F11" s="61" t="s">
        <v>45</v>
      </c>
      <c r="G11" s="61" t="s">
        <v>37</v>
      </c>
      <c r="H11" s="61" t="s">
        <v>56</v>
      </c>
      <c r="I11" s="61" t="s">
        <v>55</v>
      </c>
    </row>
    <row r="12" spans="2:13" x14ac:dyDescent="0.35">
      <c r="B12" s="6"/>
      <c r="C12" s="6"/>
      <c r="D12" s="6"/>
      <c r="E12" s="6"/>
      <c r="F12" s="6"/>
      <c r="G12" s="6"/>
      <c r="H12" s="6"/>
      <c r="I12" s="6"/>
    </row>
    <row r="13" spans="2:13" x14ac:dyDescent="0.35">
      <c r="B13" s="6"/>
      <c r="C13" s="6"/>
      <c r="D13" s="6"/>
      <c r="E13" s="6"/>
      <c r="F13" s="6"/>
      <c r="G13" s="6"/>
      <c r="H13" s="6"/>
      <c r="I13" s="6"/>
    </row>
    <row r="14" spans="2:13" x14ac:dyDescent="0.35">
      <c r="B14" s="6"/>
      <c r="C14" s="6"/>
      <c r="D14" s="6"/>
      <c r="E14" s="6"/>
      <c r="F14" s="6"/>
      <c r="G14" s="6"/>
      <c r="H14" s="6"/>
      <c r="I14" s="6"/>
    </row>
    <row r="15" spans="2:13" x14ac:dyDescent="0.35">
      <c r="B15" s="6"/>
      <c r="C15" s="6"/>
      <c r="D15" s="6"/>
      <c r="E15" s="6"/>
      <c r="F15" s="6"/>
      <c r="G15" s="6"/>
      <c r="H15" s="6"/>
      <c r="I15" s="6"/>
    </row>
    <row r="16" spans="2:13" x14ac:dyDescent="0.35">
      <c r="B16" s="6"/>
      <c r="C16" s="6"/>
      <c r="D16" s="6"/>
      <c r="E16" s="6"/>
      <c r="F16" s="6"/>
      <c r="G16" s="6"/>
      <c r="H16" s="6"/>
      <c r="I16" s="6"/>
    </row>
    <row r="17" spans="2:9" x14ac:dyDescent="0.35">
      <c r="B17" s="8"/>
      <c r="C17" s="8"/>
      <c r="D17" s="8"/>
      <c r="E17" s="8"/>
      <c r="F17" s="8"/>
      <c r="G17" s="8"/>
      <c r="H17" s="8"/>
      <c r="I17" s="8"/>
    </row>
    <row r="18" spans="2:9" x14ac:dyDescent="0.35">
      <c r="B18" s="8"/>
      <c r="C18" s="8"/>
      <c r="D18" s="8"/>
      <c r="E18" s="8"/>
      <c r="F18" s="8"/>
      <c r="G18" s="8"/>
      <c r="H18" s="8"/>
      <c r="I18" s="8"/>
    </row>
    <row r="19" spans="2:9" ht="17.5" x14ac:dyDescent="0.35">
      <c r="C19" s="33" t="s">
        <v>47</v>
      </c>
      <c r="D19" s="34"/>
      <c r="E19" s="35"/>
      <c r="F19" s="34"/>
      <c r="G19" s="31"/>
      <c r="H19" s="31"/>
      <c r="I19" s="32"/>
    </row>
    <row r="20" spans="2:9" ht="32" customHeight="1" x14ac:dyDescent="0.35">
      <c r="B20" s="41" t="s">
        <v>6</v>
      </c>
      <c r="C20" s="60" t="s">
        <v>35</v>
      </c>
      <c r="D20" s="60" t="s">
        <v>36</v>
      </c>
      <c r="E20" s="61" t="s">
        <v>46</v>
      </c>
      <c r="F20" s="61" t="s">
        <v>45</v>
      </c>
      <c r="G20" s="61" t="s">
        <v>37</v>
      </c>
      <c r="H20" s="61" t="s">
        <v>38</v>
      </c>
      <c r="I20" s="61" t="s">
        <v>55</v>
      </c>
    </row>
    <row r="21" spans="2:9" x14ac:dyDescent="0.35">
      <c r="B21" s="6"/>
      <c r="C21" s="6"/>
      <c r="D21" s="6"/>
      <c r="E21" s="6"/>
      <c r="F21" s="6"/>
      <c r="G21" s="6"/>
      <c r="H21" s="6"/>
      <c r="I21" s="6"/>
    </row>
    <row r="22" spans="2:9" x14ac:dyDescent="0.35">
      <c r="B22" s="6"/>
      <c r="C22" s="6"/>
      <c r="D22" s="6"/>
      <c r="E22" s="6"/>
      <c r="F22" s="6"/>
      <c r="G22" s="6"/>
      <c r="H22" s="6"/>
      <c r="I22" s="6"/>
    </row>
    <row r="23" spans="2:9" x14ac:dyDescent="0.35">
      <c r="B23" s="6"/>
      <c r="C23" s="6"/>
      <c r="D23" s="6"/>
      <c r="E23" s="6"/>
      <c r="F23" s="6"/>
      <c r="G23" s="6"/>
      <c r="H23" s="6"/>
      <c r="I23" s="6"/>
    </row>
    <row r="24" spans="2:9" x14ac:dyDescent="0.35">
      <c r="B24" s="6"/>
      <c r="C24" s="6"/>
      <c r="D24" s="6"/>
      <c r="E24" s="6"/>
      <c r="F24" s="6"/>
      <c r="G24" s="6"/>
      <c r="H24" s="6"/>
      <c r="I24" s="6"/>
    </row>
    <row r="25" spans="2:9" x14ac:dyDescent="0.35">
      <c r="B25" s="6"/>
      <c r="C25" s="6"/>
      <c r="D25" s="6"/>
      <c r="E25" s="6"/>
      <c r="F25" s="6"/>
      <c r="G25" s="6"/>
      <c r="H25" s="6"/>
      <c r="I25" s="6"/>
    </row>
    <row r="28" spans="2:9" ht="18" customHeight="1" x14ac:dyDescent="0.35">
      <c r="B28" s="43"/>
      <c r="C28" s="91" t="s">
        <v>48</v>
      </c>
      <c r="D28" s="92"/>
      <c r="E28" s="92"/>
      <c r="F28" s="92"/>
      <c r="G28" s="92"/>
      <c r="H28" s="92"/>
      <c r="I28" s="30"/>
    </row>
    <row r="29" spans="2:9" ht="45" customHeight="1" x14ac:dyDescent="0.35">
      <c r="B29" s="42" t="s">
        <v>53</v>
      </c>
      <c r="C29" s="62" t="s">
        <v>39</v>
      </c>
      <c r="D29" s="62" t="s">
        <v>51</v>
      </c>
      <c r="E29" s="62" t="s">
        <v>52</v>
      </c>
      <c r="F29" s="62" t="s">
        <v>50</v>
      </c>
      <c r="G29" s="63" t="s">
        <v>54</v>
      </c>
      <c r="H29" s="62" t="s">
        <v>49</v>
      </c>
      <c r="I29" s="62" t="s">
        <v>12</v>
      </c>
    </row>
    <row r="30" spans="2:9" x14ac:dyDescent="0.35">
      <c r="B30" s="6"/>
      <c r="C30" s="40"/>
      <c r="D30" s="40"/>
      <c r="E30" s="40"/>
      <c r="F30" s="40"/>
      <c r="G30" s="40"/>
      <c r="H30" s="40"/>
      <c r="I30" s="40"/>
    </row>
    <row r="31" spans="2:9" x14ac:dyDescent="0.35">
      <c r="B31" s="6"/>
      <c r="C31" s="40"/>
      <c r="D31" s="40"/>
      <c r="E31" s="40"/>
      <c r="F31" s="40"/>
      <c r="G31" s="40"/>
      <c r="H31" s="40"/>
      <c r="I31" s="40"/>
    </row>
    <row r="32" spans="2:9" x14ac:dyDescent="0.35">
      <c r="B32" s="6"/>
      <c r="C32" s="40"/>
      <c r="D32" s="40"/>
      <c r="E32" s="40"/>
      <c r="F32" s="40"/>
      <c r="G32" s="40"/>
      <c r="H32" s="40"/>
      <c r="I32" s="40"/>
    </row>
    <row r="33" spans="3:8" x14ac:dyDescent="0.35">
      <c r="C33" s="1"/>
      <c r="D33" s="1"/>
      <c r="E33" s="1"/>
      <c r="F33" s="1"/>
      <c r="G33" s="1"/>
      <c r="H33" s="1"/>
    </row>
    <row r="34" spans="3:8" ht="20" customHeight="1" x14ac:dyDescent="0.35">
      <c r="C34" s="2" t="s">
        <v>57</v>
      </c>
      <c r="D34" s="1"/>
      <c r="E34" s="1"/>
      <c r="F34" s="1"/>
      <c r="G34" s="1"/>
      <c r="H34" s="1"/>
    </row>
    <row r="35" spans="3:8" ht="20" customHeight="1" x14ac:dyDescent="0.35">
      <c r="C35" s="28" t="s">
        <v>59</v>
      </c>
      <c r="D35" s="28"/>
      <c r="E35" s="28"/>
      <c r="F35" s="28"/>
      <c r="G35" s="28"/>
      <c r="H35" s="28"/>
    </row>
  </sheetData>
  <mergeCells count="2">
    <mergeCell ref="C28:H28"/>
    <mergeCell ref="G7:J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0C643-EDEE-400B-B36B-EE4F1D5B0D0C}">
  <dimension ref="B5:M42"/>
  <sheetViews>
    <sheetView tabSelected="1" topLeftCell="A13" workbookViewId="0">
      <selection activeCell="F19" sqref="F19"/>
    </sheetView>
  </sheetViews>
  <sheetFormatPr defaultRowHeight="14.5" x14ac:dyDescent="0.35"/>
  <cols>
    <col min="3" max="3" width="29.26953125" bestFit="1" customWidth="1"/>
    <col min="4" max="4" width="19.6328125" bestFit="1" customWidth="1"/>
    <col min="6" max="6" width="24.6328125" customWidth="1"/>
    <col min="7" max="7" width="15.81640625" customWidth="1"/>
    <col min="12" max="12" width="9.26953125" customWidth="1"/>
    <col min="13" max="13" width="10.26953125" customWidth="1"/>
  </cols>
  <sheetData>
    <row r="5" spans="3:13" ht="19.5" x14ac:dyDescent="0.35">
      <c r="F5" s="44" t="s">
        <v>60</v>
      </c>
      <c r="G5" s="44"/>
      <c r="H5" s="69"/>
      <c r="I5" s="69"/>
      <c r="M5" s="45"/>
    </row>
    <row r="11" spans="3:13" ht="20.5" customHeight="1" x14ac:dyDescent="0.35">
      <c r="C11" s="105" t="s">
        <v>0</v>
      </c>
      <c r="D11" s="105"/>
      <c r="E11" s="105"/>
      <c r="F11" s="105"/>
      <c r="G11" s="105"/>
      <c r="H11" s="105"/>
      <c r="I11" s="105"/>
      <c r="J11" s="105"/>
      <c r="K11" s="117" t="s">
        <v>61</v>
      </c>
      <c r="L11" s="117"/>
      <c r="M11" s="25"/>
    </row>
    <row r="12" spans="3:13" ht="20" customHeight="1" x14ac:dyDescent="0.35">
      <c r="C12" s="105" t="s">
        <v>62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3:13" ht="18.5" customHeight="1" x14ac:dyDescent="0.35">
      <c r="C13" s="118" t="s">
        <v>63</v>
      </c>
      <c r="D13" s="118"/>
      <c r="E13" s="118"/>
      <c r="F13" s="118"/>
      <c r="G13" s="118"/>
      <c r="H13" s="118"/>
      <c r="I13" s="118"/>
      <c r="J13" s="118" t="s">
        <v>64</v>
      </c>
      <c r="K13" s="118"/>
      <c r="L13" s="118"/>
      <c r="M13" s="118"/>
    </row>
    <row r="14" spans="3:13" ht="20" customHeight="1" x14ac:dyDescent="0.35">
      <c r="C14" s="114" t="s">
        <v>65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6"/>
    </row>
    <row r="15" spans="3:13" ht="18.5" customHeight="1" x14ac:dyDescent="0.35">
      <c r="C15" s="104" t="s">
        <v>66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</row>
    <row r="16" spans="3:13" ht="20" customHeight="1" x14ac:dyDescent="0.35">
      <c r="C16" s="105" t="s">
        <v>67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8" spans="2:12" ht="19" customHeight="1" x14ac:dyDescent="0.35">
      <c r="C18" s="5"/>
      <c r="D18" s="5" t="s">
        <v>103</v>
      </c>
      <c r="E18" s="53" t="s">
        <v>68</v>
      </c>
      <c r="F18" s="73"/>
    </row>
    <row r="19" spans="2:12" ht="20" customHeight="1" x14ac:dyDescent="0.35">
      <c r="C19" s="5" t="s">
        <v>101</v>
      </c>
      <c r="D19" s="119"/>
      <c r="E19" s="64">
        <f>'1.Delegation Accreditation Info'!S54</f>
        <v>0</v>
      </c>
      <c r="F19" s="74"/>
    </row>
    <row r="20" spans="2:12" ht="17.5" customHeight="1" x14ac:dyDescent="0.35">
      <c r="C20" s="5" t="s">
        <v>104</v>
      </c>
      <c r="D20" s="67"/>
      <c r="E20" s="75">
        <f>'1.Delegation Accreditation Info'!T54</f>
        <v>6800</v>
      </c>
      <c r="F20" s="74"/>
    </row>
    <row r="21" spans="2:12" ht="17.5" customHeight="1" x14ac:dyDescent="0.35">
      <c r="C21" s="7" t="s">
        <v>99</v>
      </c>
      <c r="D21" s="68"/>
      <c r="E21" s="64">
        <f>'1.Delegation Accreditation Info'!U56</f>
        <v>6800</v>
      </c>
      <c r="F21" s="73"/>
    </row>
    <row r="23" spans="2:12" x14ac:dyDescent="0.35">
      <c r="C23" s="46" t="s">
        <v>69</v>
      </c>
      <c r="D23" s="47"/>
      <c r="E23" s="47"/>
    </row>
    <row r="25" spans="2:12" x14ac:dyDescent="0.35">
      <c r="B25" s="1"/>
      <c r="C25" s="48" t="s">
        <v>70</v>
      </c>
      <c r="D25" s="48"/>
      <c r="E25" s="48"/>
      <c r="F25" s="48" t="s">
        <v>83</v>
      </c>
    </row>
    <row r="26" spans="2:12" x14ac:dyDescent="0.35">
      <c r="C26" s="106" t="s">
        <v>71</v>
      </c>
      <c r="D26" s="107"/>
      <c r="E26" s="108" t="s">
        <v>82</v>
      </c>
      <c r="F26" s="109"/>
      <c r="G26" s="109"/>
      <c r="H26" s="109"/>
      <c r="I26" s="109"/>
      <c r="J26" s="109"/>
      <c r="K26" s="109"/>
      <c r="L26" s="110"/>
    </row>
    <row r="27" spans="2:12" x14ac:dyDescent="0.35">
      <c r="C27" s="101" t="s">
        <v>72</v>
      </c>
      <c r="D27" s="101"/>
      <c r="E27" s="111" t="s">
        <v>81</v>
      </c>
      <c r="F27" s="112"/>
      <c r="G27" s="112"/>
      <c r="H27" s="112"/>
      <c r="I27" s="112"/>
      <c r="J27" s="112"/>
      <c r="K27" s="112"/>
      <c r="L27" s="113"/>
    </row>
    <row r="28" spans="2:12" x14ac:dyDescent="0.35">
      <c r="C28" s="101" t="s">
        <v>73</v>
      </c>
      <c r="D28" s="101"/>
      <c r="E28" s="102" t="s">
        <v>74</v>
      </c>
      <c r="F28" s="103"/>
      <c r="G28" s="103"/>
      <c r="H28" s="103"/>
      <c r="I28" s="103"/>
      <c r="J28" s="103"/>
      <c r="K28" s="103"/>
      <c r="L28" s="103"/>
    </row>
    <row r="29" spans="2:12" x14ac:dyDescent="0.35">
      <c r="C29" s="101" t="s">
        <v>75</v>
      </c>
      <c r="D29" s="101"/>
      <c r="E29" s="100" t="s">
        <v>76</v>
      </c>
      <c r="F29" s="100"/>
      <c r="G29" s="100"/>
      <c r="H29" s="100"/>
      <c r="I29" s="100"/>
      <c r="J29" s="100"/>
      <c r="K29" s="100"/>
      <c r="L29" s="100"/>
    </row>
    <row r="30" spans="2:12" x14ac:dyDescent="0.35">
      <c r="C30" s="101" t="s">
        <v>77</v>
      </c>
      <c r="D30" s="101"/>
      <c r="E30" s="103" t="s">
        <v>78</v>
      </c>
      <c r="F30" s="103"/>
      <c r="G30" s="103"/>
      <c r="H30" s="103"/>
      <c r="I30" s="103"/>
      <c r="J30" s="103"/>
      <c r="K30" s="103"/>
      <c r="L30" s="103"/>
    </row>
    <row r="31" spans="2:12" x14ac:dyDescent="0.35">
      <c r="C31" s="99" t="s">
        <v>79</v>
      </c>
      <c r="D31" s="99"/>
      <c r="E31" s="100" t="s">
        <v>80</v>
      </c>
      <c r="F31" s="100"/>
      <c r="G31" s="100"/>
      <c r="H31" s="100"/>
      <c r="I31" s="100"/>
      <c r="J31" s="100"/>
      <c r="K31" s="100"/>
      <c r="L31" s="100"/>
    </row>
    <row r="34" spans="3:13" x14ac:dyDescent="0.3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3:13" x14ac:dyDescent="0.35">
      <c r="C35" s="98" t="s">
        <v>86</v>
      </c>
      <c r="D35" s="98"/>
      <c r="E35" s="98"/>
      <c r="F35" s="98"/>
      <c r="G35" s="98"/>
      <c r="H35" s="98"/>
      <c r="I35" s="98"/>
      <c r="J35" s="98"/>
      <c r="K35" s="1"/>
      <c r="L35" s="98" t="s">
        <v>84</v>
      </c>
      <c r="M35" s="98"/>
    </row>
    <row r="36" spans="3:13" x14ac:dyDescent="0.3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3:13" x14ac:dyDescent="0.35">
      <c r="C37" s="49"/>
      <c r="D37" s="49"/>
      <c r="E37" s="49"/>
      <c r="F37" s="49"/>
      <c r="G37" s="49"/>
      <c r="H37" s="49"/>
      <c r="I37" s="49"/>
      <c r="J37" s="49"/>
      <c r="K37" s="1"/>
      <c r="L37" s="1"/>
      <c r="M37" s="1"/>
    </row>
    <row r="38" spans="3:13" x14ac:dyDescent="0.35">
      <c r="C38" s="98" t="s">
        <v>87</v>
      </c>
      <c r="D38" s="98"/>
      <c r="E38" s="98"/>
      <c r="F38" s="98"/>
      <c r="G38" s="98"/>
      <c r="H38" s="98"/>
      <c r="I38" s="98"/>
      <c r="J38" s="98"/>
      <c r="K38" s="1"/>
      <c r="L38" s="1"/>
      <c r="M38" s="1"/>
    </row>
    <row r="39" spans="3:13" ht="15" thickBot="1" x14ac:dyDescent="0.4">
      <c r="C39" s="50"/>
      <c r="D39" s="50"/>
      <c r="E39" s="50"/>
      <c r="F39" s="50"/>
      <c r="G39" s="50"/>
      <c r="H39" s="50"/>
      <c r="I39" s="50"/>
      <c r="J39" s="50"/>
      <c r="K39" s="1"/>
      <c r="L39" s="1"/>
      <c r="M39" s="1"/>
    </row>
    <row r="40" spans="3:13" ht="15" thickBot="1" x14ac:dyDescent="0.4">
      <c r="C40" s="95" t="s">
        <v>88</v>
      </c>
      <c r="D40" s="96"/>
      <c r="E40" s="96"/>
      <c r="F40" s="96"/>
      <c r="G40" s="96"/>
      <c r="H40" s="96"/>
      <c r="I40" s="96"/>
      <c r="J40" s="97"/>
      <c r="K40" s="48"/>
      <c r="L40" s="48"/>
      <c r="M40" s="48"/>
    </row>
    <row r="41" spans="3:13" ht="15" thickBot="1" x14ac:dyDescent="0.4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3:13" ht="15.5" x14ac:dyDescent="0.35">
      <c r="C42" s="94" t="s">
        <v>85</v>
      </c>
      <c r="D42" s="94"/>
      <c r="E42" s="94"/>
      <c r="F42" s="1"/>
      <c r="G42" s="1"/>
      <c r="H42" s="1"/>
      <c r="I42" s="1"/>
      <c r="J42" s="1"/>
      <c r="K42" s="1"/>
      <c r="L42" s="1"/>
      <c r="M42" s="1"/>
    </row>
  </sheetData>
  <mergeCells count="26">
    <mergeCell ref="C14:G14"/>
    <mergeCell ref="H14:M14"/>
    <mergeCell ref="C11:J11"/>
    <mergeCell ref="K11:L11"/>
    <mergeCell ref="C12:M12"/>
    <mergeCell ref="C13:I13"/>
    <mergeCell ref="J13:M13"/>
    <mergeCell ref="C15:M15"/>
    <mergeCell ref="C16:M16"/>
    <mergeCell ref="C26:D26"/>
    <mergeCell ref="E26:L26"/>
    <mergeCell ref="C27:D27"/>
    <mergeCell ref="E27:L27"/>
    <mergeCell ref="C31:D31"/>
    <mergeCell ref="E31:L31"/>
    <mergeCell ref="C28:D28"/>
    <mergeCell ref="E28:L28"/>
    <mergeCell ref="C29:D29"/>
    <mergeCell ref="E29:L29"/>
    <mergeCell ref="C30:D30"/>
    <mergeCell ref="E30:L30"/>
    <mergeCell ref="C42:E42"/>
    <mergeCell ref="C40:J40"/>
    <mergeCell ref="C38:J38"/>
    <mergeCell ref="L35:M35"/>
    <mergeCell ref="C35:J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1.Delegation Accreditation Info</vt:lpstr>
      <vt:lpstr>2. Arrive &amp; Depart Form</vt:lpstr>
      <vt:lpstr>3. Final Entry Payment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International Wheelchair</dc:creator>
  <cp:lastModifiedBy>International Wheelchair</cp:lastModifiedBy>
  <dcterms:created xsi:type="dcterms:W3CDTF">2022-09-02T13:24:20Z</dcterms:created>
  <dcterms:modified xsi:type="dcterms:W3CDTF">2022-09-05T14:26:14Z</dcterms:modified>
</cp:coreProperties>
</file>